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cohn\Box\Free Community College Formula\"/>
    </mc:Choice>
  </mc:AlternateContent>
  <xr:revisionPtr revIDLastSave="0" documentId="13_ncr:1_{2C9FFFEC-A12A-47EF-9973-032A8BB1EA4B}" xr6:coauthVersionLast="45" xr6:coauthVersionMax="45" xr10:uidLastSave="{00000000-0000-0000-0000-000000000000}"/>
  <bookViews>
    <workbookView xWindow="-110" yWindow="-110" windowWidth="19420" windowHeight="10420" activeTab="1" xr2:uid="{9BF54A0E-B695-4CFB-A6C7-B2205F922385}"/>
  </bookViews>
  <sheets>
    <sheet name="College Promise" sheetId="2" r:id="rId1"/>
    <sheet name="Alternative Pla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3" l="1"/>
  <c r="D3" i="3" s="1"/>
  <c r="C4" i="3"/>
  <c r="E4" i="3" s="1"/>
  <c r="D4" i="3"/>
  <c r="C5" i="3"/>
  <c r="E5" i="3" s="1"/>
  <c r="D5" i="3"/>
  <c r="C6" i="3"/>
  <c r="D6" i="3" s="1"/>
  <c r="E6" i="3" s="1"/>
  <c r="C7" i="3"/>
  <c r="D7" i="3" s="1"/>
  <c r="C8" i="3"/>
  <c r="D8" i="3" s="1"/>
  <c r="C9" i="3"/>
  <c r="D9" i="3"/>
  <c r="E9" i="3"/>
  <c r="C10" i="3"/>
  <c r="D10" i="3"/>
  <c r="E10" i="3"/>
  <c r="C11" i="3"/>
  <c r="D11" i="3"/>
  <c r="E11" i="3" s="1"/>
  <c r="C12" i="3"/>
  <c r="E12" i="3" s="1"/>
  <c r="D12" i="3"/>
  <c r="C13" i="3"/>
  <c r="E13" i="3" s="1"/>
  <c r="D13" i="3"/>
  <c r="C14" i="3"/>
  <c r="D14" i="3" s="1"/>
  <c r="E14" i="3" s="1"/>
  <c r="C15" i="3"/>
  <c r="D15" i="3" s="1"/>
  <c r="C16" i="3"/>
  <c r="D16" i="3" s="1"/>
  <c r="C17" i="3"/>
  <c r="D17" i="3"/>
  <c r="E17" i="3"/>
  <c r="C18" i="3"/>
  <c r="D18" i="3"/>
  <c r="E18" i="3"/>
  <c r="C19" i="3"/>
  <c r="E19" i="3" s="1"/>
  <c r="D19" i="3"/>
  <c r="C20" i="3"/>
  <c r="E20" i="3" s="1"/>
  <c r="D20" i="3"/>
  <c r="C21" i="3"/>
  <c r="E21" i="3" s="1"/>
  <c r="D21" i="3"/>
  <c r="C22" i="3"/>
  <c r="D22" i="3" s="1"/>
  <c r="E22" i="3" s="1"/>
  <c r="C23" i="3"/>
  <c r="D23" i="3" s="1"/>
  <c r="C24" i="3"/>
  <c r="D24" i="3" s="1"/>
  <c r="C25" i="3"/>
  <c r="D25" i="3"/>
  <c r="E25" i="3"/>
  <c r="C26" i="3"/>
  <c r="D26" i="3"/>
  <c r="E26" i="3"/>
  <c r="C27" i="3"/>
  <c r="D27" i="3" s="1"/>
  <c r="C28" i="3"/>
  <c r="E28" i="3" s="1"/>
  <c r="D28" i="3"/>
  <c r="C29" i="3"/>
  <c r="E29" i="3" s="1"/>
  <c r="D29" i="3"/>
  <c r="C30" i="3"/>
  <c r="D30" i="3" s="1"/>
  <c r="E30" i="3" s="1"/>
  <c r="C31" i="3"/>
  <c r="D31" i="3" s="1"/>
  <c r="C32" i="3"/>
  <c r="D32" i="3" s="1"/>
  <c r="C33" i="3"/>
  <c r="D33" i="3"/>
  <c r="E33" i="3"/>
  <c r="C34" i="3"/>
  <c r="D34" i="3"/>
  <c r="E34" i="3"/>
  <c r="C35" i="3"/>
  <c r="D35" i="3" s="1"/>
  <c r="E35" i="3" s="1"/>
  <c r="C36" i="3"/>
  <c r="E36" i="3" s="1"/>
  <c r="D36" i="3"/>
  <c r="C37" i="3"/>
  <c r="E37" i="3" s="1"/>
  <c r="D37" i="3"/>
  <c r="C38" i="3"/>
  <c r="D38" i="3" s="1"/>
  <c r="E38" i="3" s="1"/>
  <c r="C39" i="3"/>
  <c r="D39" i="3" s="1"/>
  <c r="C40" i="3"/>
  <c r="D40" i="3" s="1"/>
  <c r="C41" i="3"/>
  <c r="D41" i="3"/>
  <c r="E41" i="3"/>
  <c r="C42" i="3"/>
  <c r="D42" i="3"/>
  <c r="E42" i="3"/>
  <c r="C43" i="3"/>
  <c r="D43" i="3"/>
  <c r="E43" i="3" s="1"/>
  <c r="C44" i="3"/>
  <c r="E44" i="3" s="1"/>
  <c r="D44" i="3"/>
  <c r="C45" i="3"/>
  <c r="E45" i="3" s="1"/>
  <c r="D45" i="3"/>
  <c r="C46" i="3"/>
  <c r="D46" i="3" s="1"/>
  <c r="E46" i="3" s="1"/>
  <c r="C47" i="3"/>
  <c r="D47" i="3" s="1"/>
  <c r="C48" i="3"/>
  <c r="D48" i="3" s="1"/>
  <c r="C49" i="3"/>
  <c r="D49" i="3"/>
  <c r="E49" i="3"/>
  <c r="C50" i="3"/>
  <c r="D50" i="3"/>
  <c r="E50" i="3"/>
  <c r="C3" i="2"/>
  <c r="D3" i="2"/>
  <c r="E3" i="2" s="1"/>
  <c r="F3" i="2" s="1"/>
  <c r="G3" i="2" s="1"/>
  <c r="C4" i="2"/>
  <c r="D4" i="2"/>
  <c r="F4" i="2" s="1"/>
  <c r="G4" i="2" s="1"/>
  <c r="E4" i="2"/>
  <c r="C5" i="2"/>
  <c r="D5" i="2"/>
  <c r="F5" i="2" s="1"/>
  <c r="G5" i="2" s="1"/>
  <c r="E5" i="2"/>
  <c r="C6" i="2"/>
  <c r="D6" i="2"/>
  <c r="C7" i="2"/>
  <c r="D7" i="2"/>
  <c r="C8" i="2"/>
  <c r="G8" i="2" s="1"/>
  <c r="D8" i="2"/>
  <c r="E8" i="2"/>
  <c r="F8" i="2"/>
  <c r="C9" i="2"/>
  <c r="E9" i="2" s="1"/>
  <c r="D9" i="2"/>
  <c r="C10" i="2"/>
  <c r="E10" i="2" s="1"/>
  <c r="D10" i="2"/>
  <c r="C11" i="2"/>
  <c r="D11" i="2"/>
  <c r="E11" i="2" s="1"/>
  <c r="F11" i="2" s="1"/>
  <c r="G11" i="2" s="1"/>
  <c r="C12" i="2"/>
  <c r="D12" i="2"/>
  <c r="F12" i="2" s="1"/>
  <c r="G12" i="2" s="1"/>
  <c r="E12" i="2"/>
  <c r="C13" i="2"/>
  <c r="D13" i="2"/>
  <c r="F13" i="2" s="1"/>
  <c r="G13" i="2" s="1"/>
  <c r="E13" i="2"/>
  <c r="C14" i="2"/>
  <c r="D14" i="2"/>
  <c r="C15" i="2"/>
  <c r="D15" i="2"/>
  <c r="C16" i="2"/>
  <c r="G16" i="2" s="1"/>
  <c r="D16" i="2"/>
  <c r="E16" i="2"/>
  <c r="F16" i="2"/>
  <c r="C17" i="2"/>
  <c r="E17" i="2" s="1"/>
  <c r="D17" i="2"/>
  <c r="F17" i="2" s="1"/>
  <c r="C18" i="2"/>
  <c r="E18" i="2" s="1"/>
  <c r="D18" i="2"/>
  <c r="F18" i="2" s="1"/>
  <c r="G18" i="2" s="1"/>
  <c r="C19" i="2"/>
  <c r="D19" i="2"/>
  <c r="E19" i="2" s="1"/>
  <c r="F19" i="2" s="1"/>
  <c r="G19" i="2" s="1"/>
  <c r="C20" i="2"/>
  <c r="D20" i="2"/>
  <c r="F20" i="2" s="1"/>
  <c r="G20" i="2" s="1"/>
  <c r="E20" i="2"/>
  <c r="C21" i="2"/>
  <c r="D21" i="2"/>
  <c r="F21" i="2" s="1"/>
  <c r="G21" i="2" s="1"/>
  <c r="E21" i="2"/>
  <c r="C22" i="2"/>
  <c r="D22" i="2"/>
  <c r="C23" i="2"/>
  <c r="D23" i="2"/>
  <c r="C24" i="2"/>
  <c r="G24" i="2" s="1"/>
  <c r="D24" i="2"/>
  <c r="E24" i="2"/>
  <c r="F24" i="2"/>
  <c r="C25" i="2"/>
  <c r="E25" i="2" s="1"/>
  <c r="D25" i="2"/>
  <c r="C26" i="2"/>
  <c r="E26" i="2" s="1"/>
  <c r="D26" i="2"/>
  <c r="C27" i="2"/>
  <c r="D27" i="2"/>
  <c r="E27" i="2" s="1"/>
  <c r="F27" i="2" s="1"/>
  <c r="G27" i="2" s="1"/>
  <c r="C28" i="2"/>
  <c r="D28" i="2"/>
  <c r="F28" i="2" s="1"/>
  <c r="G28" i="2" s="1"/>
  <c r="E28" i="2"/>
  <c r="C29" i="2"/>
  <c r="D29" i="2"/>
  <c r="F29" i="2" s="1"/>
  <c r="G29" i="2" s="1"/>
  <c r="E29" i="2"/>
  <c r="C30" i="2"/>
  <c r="E30" i="2" s="1"/>
  <c r="F30" i="2" s="1"/>
  <c r="D30" i="2"/>
  <c r="C31" i="2"/>
  <c r="D31" i="2"/>
  <c r="C32" i="2"/>
  <c r="G32" i="2" s="1"/>
  <c r="D32" i="2"/>
  <c r="E32" i="2"/>
  <c r="F32" i="2"/>
  <c r="C33" i="2"/>
  <c r="E33" i="2" s="1"/>
  <c r="D33" i="2"/>
  <c r="F33" i="2" s="1"/>
  <c r="C34" i="2"/>
  <c r="E34" i="2" s="1"/>
  <c r="D34" i="2"/>
  <c r="F34" i="2" s="1"/>
  <c r="G34" i="2" s="1"/>
  <c r="C35" i="2"/>
  <c r="D35" i="2"/>
  <c r="E35" i="2"/>
  <c r="F35" i="2"/>
  <c r="G35" i="2"/>
  <c r="C36" i="2"/>
  <c r="D36" i="2"/>
  <c r="F36" i="2" s="1"/>
  <c r="G36" i="2" s="1"/>
  <c r="E36" i="2"/>
  <c r="C37" i="2"/>
  <c r="D37" i="2"/>
  <c r="F37" i="2" s="1"/>
  <c r="G37" i="2" s="1"/>
  <c r="E37" i="2"/>
  <c r="C38" i="2"/>
  <c r="E38" i="2" s="1"/>
  <c r="F38" i="2" s="1"/>
  <c r="D38" i="2"/>
  <c r="C39" i="2"/>
  <c r="D39" i="2"/>
  <c r="C40" i="2"/>
  <c r="G40" i="2" s="1"/>
  <c r="D40" i="2"/>
  <c r="E40" i="2"/>
  <c r="F40" i="2"/>
  <c r="C41" i="2"/>
  <c r="E41" i="2" s="1"/>
  <c r="D41" i="2"/>
  <c r="F41" i="2" s="1"/>
  <c r="C42" i="2"/>
  <c r="E42" i="2" s="1"/>
  <c r="D42" i="2"/>
  <c r="C43" i="2"/>
  <c r="D43" i="2"/>
  <c r="E43" i="2"/>
  <c r="F43" i="2"/>
  <c r="G43" i="2"/>
  <c r="C44" i="2"/>
  <c r="D44" i="2"/>
  <c r="F44" i="2" s="1"/>
  <c r="G44" i="2" s="1"/>
  <c r="E44" i="2"/>
  <c r="C45" i="2"/>
  <c r="D45" i="2"/>
  <c r="F45" i="2" s="1"/>
  <c r="G45" i="2" s="1"/>
  <c r="E45" i="2"/>
  <c r="C46" i="2"/>
  <c r="D46" i="2"/>
  <c r="C47" i="2"/>
  <c r="D47" i="2"/>
  <c r="C48" i="2"/>
  <c r="G48" i="2" s="1"/>
  <c r="D48" i="2"/>
  <c r="E48" i="2"/>
  <c r="F48" i="2"/>
  <c r="C49" i="2"/>
  <c r="E49" i="2" s="1"/>
  <c r="D49" i="2"/>
  <c r="C50" i="2"/>
  <c r="E50" i="2" s="1"/>
  <c r="D50" i="2"/>
  <c r="F50" i="2" s="1"/>
  <c r="G50" i="2" s="1"/>
  <c r="F42" i="2" l="1"/>
  <c r="G42" i="2" s="1"/>
  <c r="G31" i="2"/>
  <c r="G47" i="2"/>
  <c r="F49" i="2"/>
  <c r="G49" i="2" s="1"/>
  <c r="F26" i="2"/>
  <c r="G26" i="2" s="1"/>
  <c r="F10" i="2"/>
  <c r="G10" i="2" s="1"/>
  <c r="G46" i="2"/>
  <c r="F25" i="2"/>
  <c r="G25" i="2" s="1"/>
  <c r="F9" i="2"/>
  <c r="E47" i="2"/>
  <c r="F47" i="2" s="1"/>
  <c r="E39" i="2"/>
  <c r="F39" i="2" s="1"/>
  <c r="G39" i="2" s="1"/>
  <c r="E31" i="2"/>
  <c r="F31" i="2" s="1"/>
  <c r="E23" i="2"/>
  <c r="F23" i="2" s="1"/>
  <c r="G23" i="2" s="1"/>
  <c r="E15" i="2"/>
  <c r="F15" i="2" s="1"/>
  <c r="G15" i="2" s="1"/>
  <c r="E7" i="2"/>
  <c r="F7" i="2" s="1"/>
  <c r="G7" i="2" s="1"/>
  <c r="E47" i="3"/>
  <c r="E39" i="3"/>
  <c r="E31" i="3"/>
  <c r="E23" i="3"/>
  <c r="E15" i="3"/>
  <c r="E7" i="3"/>
  <c r="G38" i="2"/>
  <c r="G30" i="2"/>
  <c r="G41" i="2"/>
  <c r="G33" i="2"/>
  <c r="G17" i="2"/>
  <c r="G9" i="2"/>
  <c r="E27" i="3"/>
  <c r="E3" i="3"/>
  <c r="E46" i="2"/>
  <c r="F46" i="2" s="1"/>
  <c r="E22" i="2"/>
  <c r="F22" i="2" s="1"/>
  <c r="G22" i="2" s="1"/>
  <c r="E14" i="2"/>
  <c r="F14" i="2" s="1"/>
  <c r="G14" i="2" s="1"/>
  <c r="E6" i="2"/>
  <c r="F6" i="2" s="1"/>
  <c r="G6" i="2" s="1"/>
  <c r="E48" i="3"/>
  <c r="E40" i="3"/>
  <c r="E32" i="3"/>
  <c r="E24" i="3"/>
  <c r="E16" i="3"/>
  <c r="E8" i="3"/>
</calcChain>
</file>

<file path=xl/sharedStrings.xml><?xml version="1.0" encoding="utf-8"?>
<sst xmlns="http://schemas.openxmlformats.org/spreadsheetml/2006/main" count="116" uniqueCount="62">
  <si>
    <r>
      <t xml:space="preserve">1 </t>
    </r>
    <r>
      <rPr>
        <sz val="10"/>
        <color theme="1"/>
        <rFont val="Calibri"/>
        <family val="2"/>
        <scheme val="minor"/>
      </rPr>
      <t>Alaska and Delaware are excluded because they do not have community college systems. While they do have some institutions that may be eligible for this program, we did not include them due to data limitations.</t>
    </r>
  </si>
  <si>
    <t>Note: Calculations are based on 2017-18 tuition prices. Estimates do not include current state grant aid funding that could be repurposed to finance free tuition.</t>
  </si>
  <si>
    <t>Source: Urban Institute calculations using the Integrated Postsecondary Education Data System and the 2018 Digest of Education Statistics. Analysis is based on the formula proposed in the America's College Promise program included in the House Committee on Education and Labor Committee Print providing for reconciliation pursuant to S. Con. Res. 14 (117th Congress).</t>
  </si>
  <si>
    <t>California</t>
  </si>
  <si>
    <t>New Mexico</t>
  </si>
  <si>
    <t>Arizona</t>
  </si>
  <si>
    <t>Texas</t>
  </si>
  <si>
    <t>North Carolina</t>
  </si>
  <si>
    <t>Florida</t>
  </si>
  <si>
    <t>Georgia</t>
  </si>
  <si>
    <t>Nevada</t>
  </si>
  <si>
    <t>Hawaii</t>
  </si>
  <si>
    <t>Wyoming</t>
  </si>
  <si>
    <t>Mississippi</t>
  </si>
  <si>
    <t>Nebraska</t>
  </si>
  <si>
    <t>Missouri</t>
  </si>
  <si>
    <t>Idaho</t>
  </si>
  <si>
    <t>Arkansas</t>
  </si>
  <si>
    <t>Kansas</t>
  </si>
  <si>
    <t>Michigan</t>
  </si>
  <si>
    <t>Montana</t>
  </si>
  <si>
    <t>Colorado</t>
  </si>
  <si>
    <t xml:space="preserve">Ohio </t>
  </si>
  <si>
    <t>Maine</t>
  </si>
  <si>
    <t>Utah</t>
  </si>
  <si>
    <t>Oklahoma</t>
  </si>
  <si>
    <t>Illinois</t>
  </si>
  <si>
    <t>West Virginia</t>
  </si>
  <si>
    <t>Washington</t>
  </si>
  <si>
    <t>Maryland</t>
  </si>
  <si>
    <t>Louisiana</t>
  </si>
  <si>
    <t>Kentucky</t>
  </si>
  <si>
    <t>Tennessee</t>
  </si>
  <si>
    <t>Indiana</t>
  </si>
  <si>
    <t>Connecticut</t>
  </si>
  <si>
    <t>Wisconsin</t>
  </si>
  <si>
    <t>Alabama</t>
  </si>
  <si>
    <t>Oregon</t>
  </si>
  <si>
    <t>South Carolina</t>
  </si>
  <si>
    <t>New Jersey</t>
  </si>
  <si>
    <t>Rhode Island</t>
  </si>
  <si>
    <t>North Dakota</t>
  </si>
  <si>
    <t>Iowa</t>
  </si>
  <si>
    <t>Massachusetts</t>
  </si>
  <si>
    <t>Virginia</t>
  </si>
  <si>
    <t>Pennsylvania</t>
  </si>
  <si>
    <t>New York</t>
  </si>
  <si>
    <t>Minnesota</t>
  </si>
  <si>
    <t>South Dakota</t>
  </si>
  <si>
    <t>Vermont</t>
  </si>
  <si>
    <t>New Hampshire</t>
  </si>
  <si>
    <t>Excess Funding</t>
  </si>
  <si>
    <t>Total State Cost</t>
  </si>
  <si>
    <t>Additional State Payment</t>
  </si>
  <si>
    <t>20% State Payment</t>
  </si>
  <si>
    <t>Federal Payment</t>
  </si>
  <si>
    <t>Average Tuition and Fees</t>
  </si>
  <si>
    <r>
      <t>State</t>
    </r>
    <r>
      <rPr>
        <b/>
        <vertAlign val="superscript"/>
        <sz val="11"/>
        <color theme="1"/>
        <rFont val="Calibri"/>
        <family val="2"/>
        <scheme val="minor"/>
      </rPr>
      <t>1</t>
    </r>
  </si>
  <si>
    <t xml:space="preserve">Source: Urban Institute calculations using the Integrated Postsecondary Education Data System and the 2018 Digest of Education Statistics. </t>
  </si>
  <si>
    <t>State Payment</t>
  </si>
  <si>
    <t>Current Tuition Prices and Free Community College Funding, Per Student 
(College Promise)</t>
  </si>
  <si>
    <t>Current Tuition Prices and Free Community College Funding, Per Student 
(Alternative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</si>
</sst>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vertAlign val="superscript"/>
      <sz val="10"/>
      <color theme="1"/>
      <name val="Calibri"/>
      <family val="2"/>
      <scheme val="minor"/>
    </font>
    <font>
      <sz val="10"/>
      <color theme="1"/>
      <name val="Calibri"/>
      <family val="2"/>
      <scheme val="minor"/>
    </font>
    <font>
      <sz val="1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164" fontId="0" fillId="0" borderId="0" xfId="1" applyNumberFormat="1" applyFont="1"/>
    <xf numFmtId="0" fontId="3" fillId="0" borderId="0" xfId="0" applyFont="1"/>
    <xf numFmtId="164" fontId="0" fillId="0" borderId="0" xfId="0" applyNumberFormat="1"/>
    <xf numFmtId="164" fontId="6" fillId="0" borderId="0" xfId="1" applyNumberFormat="1" applyFont="1" applyFill="1" applyBorder="1" applyAlignment="1">
      <alignment vertical="center"/>
    </xf>
    <xf numFmtId="44" fontId="0" fillId="0" borderId="0" xfId="0" applyNumberFormat="1"/>
    <xf numFmtId="0" fontId="2" fillId="0" borderId="0" xfId="0" applyFont="1" applyAlignment="1">
      <alignment horizontal="center" wrapText="1"/>
    </xf>
    <xf numFmtId="0" fontId="2" fillId="2" borderId="0" xfId="0" applyFont="1" applyFill="1" applyAlignment="1">
      <alignment horizontal="center" wrapText="1"/>
    </xf>
    <xf numFmtId="0" fontId="2" fillId="2" borderId="0" xfId="1" applyNumberFormat="1" applyFont="1" applyFill="1" applyAlignment="1">
      <alignment horizontal="center" wrapText="1"/>
    </xf>
    <xf numFmtId="0" fontId="4" fillId="0" borderId="0" xfId="0" applyFont="1" applyAlignment="1">
      <alignment wrapText="1"/>
    </xf>
    <xf numFmtId="0" fontId="5" fillId="0" borderId="0" xfId="0" applyFont="1" applyAlignment="1">
      <alignment wrapText="1"/>
    </xf>
    <xf numFmtId="10" fontId="0" fillId="0" borderId="0" xfId="0" applyNumberFormat="1"/>
    <xf numFmtId="44" fontId="0" fillId="0" borderId="0" xfId="1" applyFont="1"/>
    <xf numFmtId="0" fontId="0" fillId="0" borderId="0" xfId="0"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5" fillId="0" borderId="0" xfId="0" applyFont="1" applyAlignment="1">
      <alignment horizontal="left" wrapText="1"/>
    </xf>
    <xf numFmtId="0" fontId="4"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F220-6808-413F-8DB1-E25877C433A9}">
  <dimension ref="A1:J56"/>
  <sheetViews>
    <sheetView workbookViewId="0">
      <selection activeCell="I2" sqref="I2"/>
    </sheetView>
  </sheetViews>
  <sheetFormatPr defaultRowHeight="14.5" x14ac:dyDescent="0.35"/>
  <cols>
    <col min="1" max="1" width="17.453125" bestFit="1" customWidth="1"/>
    <col min="2" max="2" width="16.54296875" style="1" customWidth="1"/>
    <col min="3" max="4" width="12.453125" style="1" customWidth="1"/>
    <col min="5" max="5" width="13.81640625" style="1" customWidth="1"/>
    <col min="6" max="6" width="12.1796875" style="1" customWidth="1"/>
    <col min="7" max="7" width="10.54296875" customWidth="1"/>
  </cols>
  <sheetData>
    <row r="1" spans="1:7" ht="33" customHeight="1" x14ac:dyDescent="0.35">
      <c r="A1" s="14" t="s">
        <v>60</v>
      </c>
      <c r="B1" s="15"/>
      <c r="C1" s="15"/>
      <c r="D1" s="15"/>
      <c r="E1" s="15"/>
      <c r="F1" s="15"/>
      <c r="G1" s="15"/>
    </row>
    <row r="2" spans="1:7" s="6" customFormat="1" ht="31.5" customHeight="1" x14ac:dyDescent="0.35">
      <c r="A2" s="7" t="s">
        <v>57</v>
      </c>
      <c r="B2" s="8" t="s">
        <v>56</v>
      </c>
      <c r="C2" s="8" t="s">
        <v>55</v>
      </c>
      <c r="D2" s="8" t="s">
        <v>54</v>
      </c>
      <c r="E2" s="8" t="s">
        <v>53</v>
      </c>
      <c r="F2" s="8" t="s">
        <v>52</v>
      </c>
      <c r="G2" s="7" t="s">
        <v>51</v>
      </c>
    </row>
    <row r="3" spans="1:7" x14ac:dyDescent="0.35">
      <c r="A3" t="s">
        <v>50</v>
      </c>
      <c r="B3" s="4">
        <v>7336.63</v>
      </c>
      <c r="C3" s="1">
        <f t="shared" ref="C3:C50" si="0">0.8*4128</f>
        <v>3302.4</v>
      </c>
      <c r="D3" s="1">
        <f t="shared" ref="D3:D50" si="1">0.2*4128</f>
        <v>825.6</v>
      </c>
      <c r="E3" s="1">
        <f t="shared" ref="E3:E50" si="2">IF(C3+D3&gt;=B3,0,B3-C3-D3)</f>
        <v>3208.63</v>
      </c>
      <c r="F3" s="1">
        <f t="shared" ref="F3:F50" si="3">D3+E3</f>
        <v>4034.23</v>
      </c>
      <c r="G3" s="3">
        <f t="shared" ref="G3:G50" si="4">(C3+F3)-B3</f>
        <v>0</v>
      </c>
    </row>
    <row r="4" spans="1:7" x14ac:dyDescent="0.35">
      <c r="A4" t="s">
        <v>49</v>
      </c>
      <c r="B4" s="4">
        <v>6414</v>
      </c>
      <c r="C4" s="1">
        <f t="shared" si="0"/>
        <v>3302.4</v>
      </c>
      <c r="D4" s="1">
        <f t="shared" si="1"/>
        <v>825.6</v>
      </c>
      <c r="E4" s="1">
        <f t="shared" si="2"/>
        <v>2286</v>
      </c>
      <c r="F4" s="1">
        <f t="shared" si="3"/>
        <v>3111.6</v>
      </c>
      <c r="G4" s="3">
        <f t="shared" si="4"/>
        <v>0</v>
      </c>
    </row>
    <row r="5" spans="1:7" x14ac:dyDescent="0.35">
      <c r="A5" t="s">
        <v>48</v>
      </c>
      <c r="B5" s="4">
        <v>6026.02</v>
      </c>
      <c r="C5" s="1">
        <f t="shared" si="0"/>
        <v>3302.4</v>
      </c>
      <c r="D5" s="1">
        <f t="shared" si="1"/>
        <v>825.6</v>
      </c>
      <c r="E5" s="1">
        <f t="shared" si="2"/>
        <v>1898.0200000000004</v>
      </c>
      <c r="F5" s="1">
        <f t="shared" si="3"/>
        <v>2723.6200000000003</v>
      </c>
      <c r="G5" s="3">
        <f t="shared" si="4"/>
        <v>0</v>
      </c>
    </row>
    <row r="6" spans="1:7" x14ac:dyDescent="0.35">
      <c r="A6" t="s">
        <v>47</v>
      </c>
      <c r="B6" s="4">
        <v>5381.05</v>
      </c>
      <c r="C6" s="1">
        <f t="shared" si="0"/>
        <v>3302.4</v>
      </c>
      <c r="D6" s="1">
        <f t="shared" si="1"/>
        <v>825.6</v>
      </c>
      <c r="E6" s="1">
        <f t="shared" si="2"/>
        <v>1253.0500000000002</v>
      </c>
      <c r="F6" s="1">
        <f t="shared" si="3"/>
        <v>2078.65</v>
      </c>
      <c r="G6" s="3">
        <f t="shared" si="4"/>
        <v>0</v>
      </c>
    </row>
    <row r="7" spans="1:7" x14ac:dyDescent="0.35">
      <c r="A7" t="s">
        <v>46</v>
      </c>
      <c r="B7" s="4">
        <v>5229.22</v>
      </c>
      <c r="C7" s="1">
        <f t="shared" si="0"/>
        <v>3302.4</v>
      </c>
      <c r="D7" s="1">
        <f t="shared" si="1"/>
        <v>825.6</v>
      </c>
      <c r="E7" s="1">
        <f t="shared" si="2"/>
        <v>1101.2200000000003</v>
      </c>
      <c r="F7" s="1">
        <f t="shared" si="3"/>
        <v>1926.8200000000002</v>
      </c>
      <c r="G7" s="3">
        <f t="shared" si="4"/>
        <v>0</v>
      </c>
    </row>
    <row r="8" spans="1:7" x14ac:dyDescent="0.35">
      <c r="A8" t="s">
        <v>45</v>
      </c>
      <c r="B8" s="4">
        <v>5173.49</v>
      </c>
      <c r="C8" s="1">
        <f t="shared" si="0"/>
        <v>3302.4</v>
      </c>
      <c r="D8" s="1">
        <f t="shared" si="1"/>
        <v>825.6</v>
      </c>
      <c r="E8" s="1">
        <f t="shared" si="2"/>
        <v>1045.4899999999998</v>
      </c>
      <c r="F8" s="1">
        <f t="shared" si="3"/>
        <v>1871.0899999999997</v>
      </c>
      <c r="G8" s="3">
        <f t="shared" si="4"/>
        <v>0</v>
      </c>
    </row>
    <row r="9" spans="1:7" x14ac:dyDescent="0.35">
      <c r="A9" t="s">
        <v>44</v>
      </c>
      <c r="B9" s="4">
        <v>5118.32</v>
      </c>
      <c r="C9" s="1">
        <f t="shared" si="0"/>
        <v>3302.4</v>
      </c>
      <c r="D9" s="1">
        <f t="shared" si="1"/>
        <v>825.6</v>
      </c>
      <c r="E9" s="1">
        <f t="shared" si="2"/>
        <v>990.3199999999996</v>
      </c>
      <c r="F9" s="1">
        <f t="shared" si="3"/>
        <v>1815.9199999999996</v>
      </c>
      <c r="G9" s="3">
        <f t="shared" si="4"/>
        <v>0</v>
      </c>
    </row>
    <row r="10" spans="1:7" x14ac:dyDescent="0.35">
      <c r="A10" t="s">
        <v>43</v>
      </c>
      <c r="B10" s="4">
        <v>4991.3900000000003</v>
      </c>
      <c r="C10" s="1">
        <f t="shared" si="0"/>
        <v>3302.4</v>
      </c>
      <c r="D10" s="1">
        <f t="shared" si="1"/>
        <v>825.6</v>
      </c>
      <c r="E10" s="1">
        <f t="shared" si="2"/>
        <v>863.39000000000021</v>
      </c>
      <c r="F10" s="1">
        <f t="shared" si="3"/>
        <v>1688.9900000000002</v>
      </c>
      <c r="G10" s="3">
        <f t="shared" si="4"/>
        <v>0</v>
      </c>
    </row>
    <row r="11" spans="1:7" x14ac:dyDescent="0.35">
      <c r="A11" t="s">
        <v>42</v>
      </c>
      <c r="B11" s="4">
        <v>4922.82</v>
      </c>
      <c r="C11" s="1">
        <f t="shared" si="0"/>
        <v>3302.4</v>
      </c>
      <c r="D11" s="1">
        <f t="shared" si="1"/>
        <v>825.6</v>
      </c>
      <c r="E11" s="1">
        <f t="shared" si="2"/>
        <v>794.8199999999996</v>
      </c>
      <c r="F11" s="1">
        <f t="shared" si="3"/>
        <v>1620.4199999999996</v>
      </c>
      <c r="G11" s="3">
        <f t="shared" si="4"/>
        <v>0</v>
      </c>
    </row>
    <row r="12" spans="1:7" x14ac:dyDescent="0.35">
      <c r="A12" t="s">
        <v>41</v>
      </c>
      <c r="B12" s="4">
        <v>4700.05</v>
      </c>
      <c r="C12" s="1">
        <f t="shared" si="0"/>
        <v>3302.4</v>
      </c>
      <c r="D12" s="1">
        <f t="shared" si="1"/>
        <v>825.6</v>
      </c>
      <c r="E12" s="1">
        <f t="shared" si="2"/>
        <v>572.05000000000007</v>
      </c>
      <c r="F12" s="1">
        <f t="shared" si="3"/>
        <v>1397.65</v>
      </c>
      <c r="G12" s="3">
        <f t="shared" si="4"/>
        <v>0</v>
      </c>
    </row>
    <row r="13" spans="1:7" x14ac:dyDescent="0.35">
      <c r="A13" t="s">
        <v>40</v>
      </c>
      <c r="B13" s="4">
        <v>4564</v>
      </c>
      <c r="C13" s="1">
        <f t="shared" si="0"/>
        <v>3302.4</v>
      </c>
      <c r="D13" s="1">
        <f t="shared" si="1"/>
        <v>825.6</v>
      </c>
      <c r="E13" s="1">
        <f t="shared" si="2"/>
        <v>435.99999999999989</v>
      </c>
      <c r="F13" s="1">
        <f t="shared" si="3"/>
        <v>1261.5999999999999</v>
      </c>
      <c r="G13" s="3">
        <f t="shared" si="4"/>
        <v>0</v>
      </c>
    </row>
    <row r="14" spans="1:7" x14ac:dyDescent="0.35">
      <c r="A14" t="s">
        <v>39</v>
      </c>
      <c r="B14" s="4">
        <v>4535.8</v>
      </c>
      <c r="C14" s="1">
        <f t="shared" si="0"/>
        <v>3302.4</v>
      </c>
      <c r="D14" s="1">
        <f t="shared" si="1"/>
        <v>825.6</v>
      </c>
      <c r="E14" s="1">
        <f t="shared" si="2"/>
        <v>407.80000000000007</v>
      </c>
      <c r="F14" s="1">
        <f t="shared" si="3"/>
        <v>1233.4000000000001</v>
      </c>
      <c r="G14" s="3">
        <f t="shared" si="4"/>
        <v>0</v>
      </c>
    </row>
    <row r="15" spans="1:7" x14ac:dyDescent="0.35">
      <c r="A15" t="s">
        <v>38</v>
      </c>
      <c r="B15" s="4">
        <v>4501.51</v>
      </c>
      <c r="C15" s="1">
        <f t="shared" si="0"/>
        <v>3302.4</v>
      </c>
      <c r="D15" s="1">
        <f t="shared" si="1"/>
        <v>825.6</v>
      </c>
      <c r="E15" s="1">
        <f t="shared" si="2"/>
        <v>373.5100000000001</v>
      </c>
      <c r="F15" s="1">
        <f t="shared" si="3"/>
        <v>1199.1100000000001</v>
      </c>
      <c r="G15" s="3">
        <f t="shared" si="4"/>
        <v>0</v>
      </c>
    </row>
    <row r="16" spans="1:7" x14ac:dyDescent="0.35">
      <c r="A16" t="s">
        <v>37</v>
      </c>
      <c r="B16" s="4">
        <v>4487.3100000000004</v>
      </c>
      <c r="C16" s="1">
        <f t="shared" si="0"/>
        <v>3302.4</v>
      </c>
      <c r="D16" s="1">
        <f t="shared" si="1"/>
        <v>825.6</v>
      </c>
      <c r="E16" s="1">
        <f t="shared" si="2"/>
        <v>359.31000000000029</v>
      </c>
      <c r="F16" s="1">
        <f t="shared" si="3"/>
        <v>1184.9100000000003</v>
      </c>
      <c r="G16" s="3">
        <f t="shared" si="4"/>
        <v>0</v>
      </c>
    </row>
    <row r="17" spans="1:10" x14ac:dyDescent="0.35">
      <c r="A17" t="s">
        <v>36</v>
      </c>
      <c r="B17" s="4">
        <v>4402.66</v>
      </c>
      <c r="C17" s="1">
        <f t="shared" si="0"/>
        <v>3302.4</v>
      </c>
      <c r="D17" s="1">
        <f t="shared" si="1"/>
        <v>825.6</v>
      </c>
      <c r="E17" s="1">
        <f t="shared" si="2"/>
        <v>274.65999999999974</v>
      </c>
      <c r="F17" s="1">
        <f t="shared" si="3"/>
        <v>1100.2599999999998</v>
      </c>
      <c r="G17" s="3">
        <f t="shared" si="4"/>
        <v>0</v>
      </c>
    </row>
    <row r="18" spans="1:10" x14ac:dyDescent="0.35">
      <c r="A18" t="s">
        <v>35</v>
      </c>
      <c r="B18" s="4">
        <v>4336.83</v>
      </c>
      <c r="C18" s="1">
        <f t="shared" si="0"/>
        <v>3302.4</v>
      </c>
      <c r="D18" s="1">
        <f t="shared" si="1"/>
        <v>825.6</v>
      </c>
      <c r="E18" s="1">
        <f t="shared" si="2"/>
        <v>208.82999999999981</v>
      </c>
      <c r="F18" s="1">
        <f t="shared" si="3"/>
        <v>1034.4299999999998</v>
      </c>
      <c r="G18" s="3">
        <f t="shared" si="4"/>
        <v>0</v>
      </c>
    </row>
    <row r="19" spans="1:10" x14ac:dyDescent="0.35">
      <c r="A19" t="s">
        <v>34</v>
      </c>
      <c r="B19" s="4">
        <v>4312.28</v>
      </c>
      <c r="C19" s="1">
        <f t="shared" si="0"/>
        <v>3302.4</v>
      </c>
      <c r="D19" s="1">
        <f t="shared" si="1"/>
        <v>825.6</v>
      </c>
      <c r="E19" s="1">
        <f t="shared" si="2"/>
        <v>184.27999999999963</v>
      </c>
      <c r="F19" s="1">
        <f t="shared" si="3"/>
        <v>1009.8799999999997</v>
      </c>
      <c r="G19" s="3">
        <f t="shared" si="4"/>
        <v>0</v>
      </c>
    </row>
    <row r="20" spans="1:10" x14ac:dyDescent="0.35">
      <c r="A20" t="s">
        <v>33</v>
      </c>
      <c r="B20" s="4">
        <v>4255</v>
      </c>
      <c r="C20" s="1">
        <f t="shared" si="0"/>
        <v>3302.4</v>
      </c>
      <c r="D20" s="1">
        <f t="shared" si="1"/>
        <v>825.6</v>
      </c>
      <c r="E20" s="1">
        <f t="shared" si="2"/>
        <v>126.99999999999989</v>
      </c>
      <c r="F20" s="1">
        <f t="shared" si="3"/>
        <v>952.59999999999991</v>
      </c>
      <c r="G20" s="3">
        <f t="shared" si="4"/>
        <v>0</v>
      </c>
    </row>
    <row r="21" spans="1:10" x14ac:dyDescent="0.35">
      <c r="A21" t="s">
        <v>32</v>
      </c>
      <c r="B21" s="4">
        <v>4147.79</v>
      </c>
      <c r="C21" s="1">
        <f t="shared" si="0"/>
        <v>3302.4</v>
      </c>
      <c r="D21" s="1">
        <f t="shared" si="1"/>
        <v>825.6</v>
      </c>
      <c r="E21" s="1">
        <f t="shared" si="2"/>
        <v>19.78999999999985</v>
      </c>
      <c r="F21" s="1">
        <f t="shared" si="3"/>
        <v>845.38999999999987</v>
      </c>
      <c r="G21" s="3">
        <f t="shared" si="4"/>
        <v>0</v>
      </c>
    </row>
    <row r="22" spans="1:10" x14ac:dyDescent="0.35">
      <c r="A22" t="s">
        <v>31</v>
      </c>
      <c r="B22" s="4">
        <v>4105.9399999999996</v>
      </c>
      <c r="C22" s="1">
        <f t="shared" si="0"/>
        <v>3302.4</v>
      </c>
      <c r="D22" s="1">
        <f t="shared" si="1"/>
        <v>825.6</v>
      </c>
      <c r="E22" s="1">
        <f t="shared" si="2"/>
        <v>0</v>
      </c>
      <c r="F22" s="1">
        <f t="shared" si="3"/>
        <v>825.6</v>
      </c>
      <c r="G22" s="3">
        <f t="shared" si="4"/>
        <v>22.0600000000004</v>
      </c>
    </row>
    <row r="23" spans="1:10" x14ac:dyDescent="0.35">
      <c r="A23" t="s">
        <v>30</v>
      </c>
      <c r="B23" s="4">
        <v>4092.5</v>
      </c>
      <c r="C23" s="1">
        <f t="shared" si="0"/>
        <v>3302.4</v>
      </c>
      <c r="D23" s="1">
        <f t="shared" si="1"/>
        <v>825.6</v>
      </c>
      <c r="E23" s="1">
        <f t="shared" si="2"/>
        <v>0</v>
      </c>
      <c r="F23" s="1">
        <f t="shared" si="3"/>
        <v>825.6</v>
      </c>
      <c r="G23" s="3">
        <f t="shared" si="4"/>
        <v>35.5</v>
      </c>
    </row>
    <row r="24" spans="1:10" x14ac:dyDescent="0.35">
      <c r="A24" t="s">
        <v>29</v>
      </c>
      <c r="B24" s="4">
        <v>4090.11</v>
      </c>
      <c r="C24" s="1">
        <f t="shared" si="0"/>
        <v>3302.4</v>
      </c>
      <c r="D24" s="1">
        <f t="shared" si="1"/>
        <v>825.6</v>
      </c>
      <c r="E24" s="1">
        <f t="shared" si="2"/>
        <v>0</v>
      </c>
      <c r="F24" s="1">
        <f t="shared" si="3"/>
        <v>825.6</v>
      </c>
      <c r="G24" s="3">
        <f t="shared" si="4"/>
        <v>37.889999999999873</v>
      </c>
    </row>
    <row r="25" spans="1:10" x14ac:dyDescent="0.35">
      <c r="A25" t="s">
        <v>28</v>
      </c>
      <c r="B25" s="4">
        <v>4077.78</v>
      </c>
      <c r="C25" s="1">
        <f t="shared" si="0"/>
        <v>3302.4</v>
      </c>
      <c r="D25" s="1">
        <f t="shared" si="1"/>
        <v>825.6</v>
      </c>
      <c r="E25" s="1">
        <f t="shared" si="2"/>
        <v>0</v>
      </c>
      <c r="F25" s="1">
        <f t="shared" si="3"/>
        <v>825.6</v>
      </c>
      <c r="G25" s="3">
        <f t="shared" si="4"/>
        <v>50.2199999999998</v>
      </c>
    </row>
    <row r="26" spans="1:10" x14ac:dyDescent="0.35">
      <c r="A26" t="s">
        <v>27</v>
      </c>
      <c r="B26" s="4">
        <v>4076.5</v>
      </c>
      <c r="C26" s="1">
        <f t="shared" si="0"/>
        <v>3302.4</v>
      </c>
      <c r="D26" s="1">
        <f t="shared" si="1"/>
        <v>825.6</v>
      </c>
      <c r="E26" s="1">
        <f t="shared" si="2"/>
        <v>0</v>
      </c>
      <c r="F26" s="1">
        <f t="shared" si="3"/>
        <v>825.6</v>
      </c>
      <c r="G26" s="3">
        <f t="shared" si="4"/>
        <v>51.5</v>
      </c>
    </row>
    <row r="27" spans="1:10" x14ac:dyDescent="0.35">
      <c r="A27" t="s">
        <v>26</v>
      </c>
      <c r="B27" s="4">
        <v>3891.27</v>
      </c>
      <c r="C27" s="1">
        <f t="shared" si="0"/>
        <v>3302.4</v>
      </c>
      <c r="D27" s="1">
        <f t="shared" si="1"/>
        <v>825.6</v>
      </c>
      <c r="E27" s="1">
        <f t="shared" si="2"/>
        <v>0</v>
      </c>
      <c r="F27" s="1">
        <f t="shared" si="3"/>
        <v>825.6</v>
      </c>
      <c r="G27" s="3">
        <f t="shared" si="4"/>
        <v>236.73000000000002</v>
      </c>
      <c r="I27" s="3"/>
      <c r="J27" s="5"/>
    </row>
    <row r="28" spans="1:10" x14ac:dyDescent="0.35">
      <c r="A28" t="s">
        <v>25</v>
      </c>
      <c r="B28" s="4">
        <v>3876.24</v>
      </c>
      <c r="C28" s="1">
        <f t="shared" si="0"/>
        <v>3302.4</v>
      </c>
      <c r="D28" s="1">
        <f t="shared" si="1"/>
        <v>825.6</v>
      </c>
      <c r="E28" s="1">
        <f t="shared" si="2"/>
        <v>0</v>
      </c>
      <c r="F28" s="1">
        <f t="shared" si="3"/>
        <v>825.6</v>
      </c>
      <c r="G28" s="3">
        <f t="shared" si="4"/>
        <v>251.76000000000022</v>
      </c>
    </row>
    <row r="29" spans="1:10" x14ac:dyDescent="0.35">
      <c r="A29" t="s">
        <v>24</v>
      </c>
      <c r="B29" s="4">
        <v>3781</v>
      </c>
      <c r="C29" s="1">
        <f t="shared" si="0"/>
        <v>3302.4</v>
      </c>
      <c r="D29" s="1">
        <f t="shared" si="1"/>
        <v>825.6</v>
      </c>
      <c r="E29" s="1">
        <f t="shared" si="2"/>
        <v>0</v>
      </c>
      <c r="F29" s="1">
        <f t="shared" si="3"/>
        <v>825.6</v>
      </c>
      <c r="G29" s="3">
        <f t="shared" si="4"/>
        <v>347</v>
      </c>
    </row>
    <row r="30" spans="1:10" x14ac:dyDescent="0.35">
      <c r="A30" t="s">
        <v>23</v>
      </c>
      <c r="B30" s="4">
        <v>3697.5</v>
      </c>
      <c r="C30" s="1">
        <f t="shared" si="0"/>
        <v>3302.4</v>
      </c>
      <c r="D30" s="1">
        <f t="shared" si="1"/>
        <v>825.6</v>
      </c>
      <c r="E30" s="1">
        <f t="shared" si="2"/>
        <v>0</v>
      </c>
      <c r="F30" s="1">
        <f t="shared" si="3"/>
        <v>825.6</v>
      </c>
      <c r="G30" s="3">
        <f t="shared" si="4"/>
        <v>430.5</v>
      </c>
    </row>
    <row r="31" spans="1:10" x14ac:dyDescent="0.35">
      <c r="A31" t="s">
        <v>22</v>
      </c>
      <c r="B31" s="4">
        <v>3672.41</v>
      </c>
      <c r="C31" s="1">
        <f t="shared" si="0"/>
        <v>3302.4</v>
      </c>
      <c r="D31" s="1">
        <f t="shared" si="1"/>
        <v>825.6</v>
      </c>
      <c r="E31" s="1">
        <f t="shared" si="2"/>
        <v>0</v>
      </c>
      <c r="F31" s="1">
        <f t="shared" si="3"/>
        <v>825.6</v>
      </c>
      <c r="G31" s="3">
        <f t="shared" si="4"/>
        <v>455.59000000000015</v>
      </c>
    </row>
    <row r="32" spans="1:10" x14ac:dyDescent="0.35">
      <c r="A32" t="s">
        <v>21</v>
      </c>
      <c r="B32" s="4">
        <v>3637.78</v>
      </c>
      <c r="C32" s="1">
        <f t="shared" si="0"/>
        <v>3302.4</v>
      </c>
      <c r="D32" s="1">
        <f t="shared" si="1"/>
        <v>825.6</v>
      </c>
      <c r="E32" s="1">
        <f t="shared" si="2"/>
        <v>0</v>
      </c>
      <c r="F32" s="1">
        <f t="shared" si="3"/>
        <v>825.6</v>
      </c>
      <c r="G32" s="3">
        <f t="shared" si="4"/>
        <v>490.2199999999998</v>
      </c>
    </row>
    <row r="33" spans="1:7" x14ac:dyDescent="0.35">
      <c r="A33" t="s">
        <v>20</v>
      </c>
      <c r="B33" s="4">
        <v>3630.88</v>
      </c>
      <c r="C33" s="1">
        <f t="shared" si="0"/>
        <v>3302.4</v>
      </c>
      <c r="D33" s="1">
        <f t="shared" si="1"/>
        <v>825.6</v>
      </c>
      <c r="E33" s="1">
        <f t="shared" si="2"/>
        <v>0</v>
      </c>
      <c r="F33" s="1">
        <f t="shared" si="3"/>
        <v>825.6</v>
      </c>
      <c r="G33" s="3">
        <f t="shared" si="4"/>
        <v>497.11999999999989</v>
      </c>
    </row>
    <row r="34" spans="1:7" x14ac:dyDescent="0.35">
      <c r="A34" t="s">
        <v>19</v>
      </c>
      <c r="B34" s="4">
        <v>3469.24</v>
      </c>
      <c r="C34" s="1">
        <f t="shared" si="0"/>
        <v>3302.4</v>
      </c>
      <c r="D34" s="1">
        <f t="shared" si="1"/>
        <v>825.6</v>
      </c>
      <c r="E34" s="1">
        <f t="shared" si="2"/>
        <v>0</v>
      </c>
      <c r="F34" s="1">
        <f t="shared" si="3"/>
        <v>825.6</v>
      </c>
      <c r="G34" s="3">
        <f t="shared" si="4"/>
        <v>658.76000000000022</v>
      </c>
    </row>
    <row r="35" spans="1:7" x14ac:dyDescent="0.35">
      <c r="A35" t="s">
        <v>18</v>
      </c>
      <c r="B35" s="4">
        <v>3382.01</v>
      </c>
      <c r="C35" s="1">
        <f t="shared" si="0"/>
        <v>3302.4</v>
      </c>
      <c r="D35" s="1">
        <f t="shared" si="1"/>
        <v>825.6</v>
      </c>
      <c r="E35" s="1">
        <f t="shared" si="2"/>
        <v>0</v>
      </c>
      <c r="F35" s="1">
        <f t="shared" si="3"/>
        <v>825.6</v>
      </c>
      <c r="G35" s="3">
        <f t="shared" si="4"/>
        <v>745.98999999999978</v>
      </c>
    </row>
    <row r="36" spans="1:7" x14ac:dyDescent="0.35">
      <c r="A36" t="s">
        <v>17</v>
      </c>
      <c r="B36" s="4">
        <v>3291.38</v>
      </c>
      <c r="C36" s="1">
        <f t="shared" si="0"/>
        <v>3302.4</v>
      </c>
      <c r="D36" s="1">
        <f t="shared" si="1"/>
        <v>825.6</v>
      </c>
      <c r="E36" s="1">
        <f t="shared" si="2"/>
        <v>0</v>
      </c>
      <c r="F36" s="1">
        <f t="shared" si="3"/>
        <v>825.6</v>
      </c>
      <c r="G36" s="3">
        <f t="shared" si="4"/>
        <v>836.61999999999989</v>
      </c>
    </row>
    <row r="37" spans="1:7" x14ac:dyDescent="0.35">
      <c r="A37" t="s">
        <v>16</v>
      </c>
      <c r="B37" s="4">
        <v>3282.37</v>
      </c>
      <c r="C37" s="1">
        <f t="shared" si="0"/>
        <v>3302.4</v>
      </c>
      <c r="D37" s="1">
        <f t="shared" si="1"/>
        <v>825.6</v>
      </c>
      <c r="E37" s="1">
        <f t="shared" si="2"/>
        <v>0</v>
      </c>
      <c r="F37" s="1">
        <f t="shared" si="3"/>
        <v>825.6</v>
      </c>
      <c r="G37" s="3">
        <f t="shared" si="4"/>
        <v>845.63000000000011</v>
      </c>
    </row>
    <row r="38" spans="1:7" x14ac:dyDescent="0.35">
      <c r="A38" t="s">
        <v>15</v>
      </c>
      <c r="B38" s="4">
        <v>3272.71</v>
      </c>
      <c r="C38" s="1">
        <f t="shared" si="0"/>
        <v>3302.4</v>
      </c>
      <c r="D38" s="1">
        <f t="shared" si="1"/>
        <v>825.6</v>
      </c>
      <c r="E38" s="1">
        <f t="shared" si="2"/>
        <v>0</v>
      </c>
      <c r="F38" s="1">
        <f t="shared" si="3"/>
        <v>825.6</v>
      </c>
      <c r="G38" s="3">
        <f t="shared" si="4"/>
        <v>855.29</v>
      </c>
    </row>
    <row r="39" spans="1:7" x14ac:dyDescent="0.35">
      <c r="A39" t="s">
        <v>14</v>
      </c>
      <c r="B39" s="4">
        <v>3212.07</v>
      </c>
      <c r="C39" s="1">
        <f t="shared" si="0"/>
        <v>3302.4</v>
      </c>
      <c r="D39" s="1">
        <f t="shared" si="1"/>
        <v>825.6</v>
      </c>
      <c r="E39" s="1">
        <f t="shared" si="2"/>
        <v>0</v>
      </c>
      <c r="F39" s="1">
        <f t="shared" si="3"/>
        <v>825.6</v>
      </c>
      <c r="G39" s="3">
        <f t="shared" si="4"/>
        <v>915.92999999999984</v>
      </c>
    </row>
    <row r="40" spans="1:7" x14ac:dyDescent="0.35">
      <c r="A40" t="s">
        <v>13</v>
      </c>
      <c r="B40" s="4">
        <v>3182.39</v>
      </c>
      <c r="C40" s="1">
        <f t="shared" si="0"/>
        <v>3302.4</v>
      </c>
      <c r="D40" s="1">
        <f t="shared" si="1"/>
        <v>825.6</v>
      </c>
      <c r="E40" s="1">
        <f t="shared" si="2"/>
        <v>0</v>
      </c>
      <c r="F40" s="1">
        <f t="shared" si="3"/>
        <v>825.6</v>
      </c>
      <c r="G40" s="3">
        <f t="shared" si="4"/>
        <v>945.61000000000013</v>
      </c>
    </row>
    <row r="41" spans="1:7" x14ac:dyDescent="0.35">
      <c r="A41" t="s">
        <v>12</v>
      </c>
      <c r="B41" s="4">
        <v>3142.34</v>
      </c>
      <c r="C41" s="1">
        <f t="shared" si="0"/>
        <v>3302.4</v>
      </c>
      <c r="D41" s="1">
        <f t="shared" si="1"/>
        <v>825.6</v>
      </c>
      <c r="E41" s="1">
        <f t="shared" si="2"/>
        <v>0</v>
      </c>
      <c r="F41" s="1">
        <f t="shared" si="3"/>
        <v>825.6</v>
      </c>
      <c r="G41" s="3">
        <f t="shared" si="4"/>
        <v>985.65999999999985</v>
      </c>
    </row>
    <row r="42" spans="1:7" x14ac:dyDescent="0.35">
      <c r="A42" t="s">
        <v>11</v>
      </c>
      <c r="B42" s="4">
        <v>3080.2</v>
      </c>
      <c r="C42" s="1">
        <f t="shared" si="0"/>
        <v>3302.4</v>
      </c>
      <c r="D42" s="1">
        <f t="shared" si="1"/>
        <v>825.6</v>
      </c>
      <c r="E42" s="1">
        <f t="shared" si="2"/>
        <v>0</v>
      </c>
      <c r="F42" s="1">
        <f t="shared" si="3"/>
        <v>825.6</v>
      </c>
      <c r="G42" s="3">
        <f t="shared" si="4"/>
        <v>1047.8000000000002</v>
      </c>
    </row>
    <row r="43" spans="1:7" x14ac:dyDescent="0.35">
      <c r="A43" t="s">
        <v>10</v>
      </c>
      <c r="B43" s="4">
        <v>3075</v>
      </c>
      <c r="C43" s="1">
        <f t="shared" si="0"/>
        <v>3302.4</v>
      </c>
      <c r="D43" s="1">
        <f t="shared" si="1"/>
        <v>825.6</v>
      </c>
      <c r="E43" s="1">
        <f t="shared" si="2"/>
        <v>0</v>
      </c>
      <c r="F43" s="1">
        <f t="shared" si="3"/>
        <v>825.6</v>
      </c>
      <c r="G43" s="3">
        <f t="shared" si="4"/>
        <v>1053</v>
      </c>
    </row>
    <row r="44" spans="1:7" x14ac:dyDescent="0.35">
      <c r="A44" t="s">
        <v>9</v>
      </c>
      <c r="B44" s="4">
        <v>2900.67</v>
      </c>
      <c r="C44" s="1">
        <f t="shared" si="0"/>
        <v>3302.4</v>
      </c>
      <c r="D44" s="1">
        <f t="shared" si="1"/>
        <v>825.6</v>
      </c>
      <c r="E44" s="1">
        <f t="shared" si="2"/>
        <v>0</v>
      </c>
      <c r="F44" s="1">
        <f t="shared" si="3"/>
        <v>825.6</v>
      </c>
      <c r="G44" s="3">
        <f t="shared" si="4"/>
        <v>1227.33</v>
      </c>
    </row>
    <row r="45" spans="1:7" x14ac:dyDescent="0.35">
      <c r="A45" t="s">
        <v>8</v>
      </c>
      <c r="B45" s="4">
        <v>2506</v>
      </c>
      <c r="C45" s="1">
        <f t="shared" si="0"/>
        <v>3302.4</v>
      </c>
      <c r="D45" s="1">
        <f t="shared" si="1"/>
        <v>825.6</v>
      </c>
      <c r="E45" s="1">
        <f t="shared" si="2"/>
        <v>0</v>
      </c>
      <c r="F45" s="1">
        <f t="shared" si="3"/>
        <v>825.6</v>
      </c>
      <c r="G45" s="3">
        <f t="shared" si="4"/>
        <v>1622</v>
      </c>
    </row>
    <row r="46" spans="1:7" x14ac:dyDescent="0.35">
      <c r="A46" t="s">
        <v>7</v>
      </c>
      <c r="B46" s="4">
        <v>2498.52</v>
      </c>
      <c r="C46" s="1">
        <f t="shared" si="0"/>
        <v>3302.4</v>
      </c>
      <c r="D46" s="1">
        <f t="shared" si="1"/>
        <v>825.6</v>
      </c>
      <c r="E46" s="1">
        <f t="shared" si="2"/>
        <v>0</v>
      </c>
      <c r="F46" s="1">
        <f t="shared" si="3"/>
        <v>825.6</v>
      </c>
      <c r="G46" s="3">
        <f t="shared" si="4"/>
        <v>1629.48</v>
      </c>
    </row>
    <row r="47" spans="1:7" x14ac:dyDescent="0.35">
      <c r="A47" t="s">
        <v>6</v>
      </c>
      <c r="B47" s="4">
        <v>2209.46</v>
      </c>
      <c r="C47" s="1">
        <f t="shared" si="0"/>
        <v>3302.4</v>
      </c>
      <c r="D47" s="1">
        <f t="shared" si="1"/>
        <v>825.6</v>
      </c>
      <c r="E47" s="1">
        <f t="shared" si="2"/>
        <v>0</v>
      </c>
      <c r="F47" s="1">
        <f t="shared" si="3"/>
        <v>825.6</v>
      </c>
      <c r="G47" s="3">
        <f t="shared" si="4"/>
        <v>1918.54</v>
      </c>
    </row>
    <row r="48" spans="1:7" x14ac:dyDescent="0.35">
      <c r="A48" t="s">
        <v>5</v>
      </c>
      <c r="B48" s="4">
        <v>2151.75</v>
      </c>
      <c r="C48" s="1">
        <f t="shared" si="0"/>
        <v>3302.4</v>
      </c>
      <c r="D48" s="1">
        <f t="shared" si="1"/>
        <v>825.6</v>
      </c>
      <c r="E48" s="1">
        <f t="shared" si="2"/>
        <v>0</v>
      </c>
      <c r="F48" s="1">
        <f t="shared" si="3"/>
        <v>825.6</v>
      </c>
      <c r="G48" s="3">
        <f t="shared" si="4"/>
        <v>1976.25</v>
      </c>
    </row>
    <row r="49" spans="1:7" x14ac:dyDescent="0.35">
      <c r="A49" t="s">
        <v>4</v>
      </c>
      <c r="B49" s="4">
        <v>1666.35</v>
      </c>
      <c r="C49" s="1">
        <f t="shared" si="0"/>
        <v>3302.4</v>
      </c>
      <c r="D49" s="1">
        <f t="shared" si="1"/>
        <v>825.6</v>
      </c>
      <c r="E49" s="1">
        <f t="shared" si="2"/>
        <v>0</v>
      </c>
      <c r="F49" s="1">
        <f t="shared" si="3"/>
        <v>825.6</v>
      </c>
      <c r="G49" s="3">
        <f t="shared" si="4"/>
        <v>2461.65</v>
      </c>
    </row>
    <row r="50" spans="1:7" x14ac:dyDescent="0.35">
      <c r="A50" t="s">
        <v>3</v>
      </c>
      <c r="B50" s="4">
        <v>1268.28</v>
      </c>
      <c r="C50" s="1">
        <f t="shared" si="0"/>
        <v>3302.4</v>
      </c>
      <c r="D50" s="1">
        <f t="shared" si="1"/>
        <v>825.6</v>
      </c>
      <c r="E50" s="1">
        <f t="shared" si="2"/>
        <v>0</v>
      </c>
      <c r="F50" s="1">
        <f t="shared" si="3"/>
        <v>825.6</v>
      </c>
      <c r="G50" s="3">
        <f t="shared" si="4"/>
        <v>2859.7200000000003</v>
      </c>
    </row>
    <row r="52" spans="1:7" ht="54" customHeight="1" x14ac:dyDescent="0.35">
      <c r="A52" s="16" t="s">
        <v>2</v>
      </c>
      <c r="B52" s="16"/>
      <c r="C52" s="16"/>
      <c r="D52" s="16"/>
      <c r="E52" s="16"/>
      <c r="F52" s="16"/>
      <c r="G52" s="16"/>
    </row>
    <row r="53" spans="1:7" ht="28" customHeight="1" x14ac:dyDescent="0.35">
      <c r="A53" s="16" t="s">
        <v>1</v>
      </c>
      <c r="B53" s="16"/>
      <c r="C53" s="16"/>
      <c r="D53" s="16"/>
      <c r="E53" s="16"/>
      <c r="F53" s="16"/>
      <c r="G53" s="16"/>
    </row>
    <row r="54" spans="1:7" ht="29" customHeight="1" x14ac:dyDescent="0.35">
      <c r="A54" s="17" t="s">
        <v>0</v>
      </c>
      <c r="B54" s="17"/>
      <c r="C54" s="17"/>
      <c r="D54" s="17"/>
      <c r="E54" s="17"/>
      <c r="F54" s="17"/>
      <c r="G54" s="17"/>
    </row>
    <row r="55" spans="1:7" x14ac:dyDescent="0.35">
      <c r="B55"/>
      <c r="C55"/>
      <c r="D55"/>
      <c r="E55"/>
      <c r="F55"/>
    </row>
    <row r="56" spans="1:7" x14ac:dyDescent="0.35">
      <c r="A56" s="2"/>
      <c r="B56"/>
      <c r="C56"/>
      <c r="D56"/>
      <c r="E56"/>
      <c r="F56"/>
    </row>
  </sheetData>
  <mergeCells count="4">
    <mergeCell ref="A1:G1"/>
    <mergeCell ref="A52:G52"/>
    <mergeCell ref="A54:G54"/>
    <mergeCell ref="A53:G5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91AF-02E1-489E-801A-B8BF4C508E81}">
  <dimension ref="A1:I56"/>
  <sheetViews>
    <sheetView tabSelected="1" workbookViewId="0">
      <selection activeCell="G2" sqref="G2"/>
    </sheetView>
  </sheetViews>
  <sheetFormatPr defaultRowHeight="14.5" x14ac:dyDescent="0.35"/>
  <cols>
    <col min="1" max="1" width="17.453125" bestFit="1" customWidth="1"/>
    <col min="2" max="2" width="16.81640625" style="1" customWidth="1"/>
    <col min="3" max="3" width="14.54296875" style="1" customWidth="1"/>
    <col min="4" max="4" width="12.81640625" style="1" customWidth="1"/>
    <col min="5" max="5" width="12" customWidth="1"/>
    <col min="7" max="7" width="10.08984375" bestFit="1" customWidth="1"/>
    <col min="8" max="8" width="9.81640625" bestFit="1" customWidth="1"/>
  </cols>
  <sheetData>
    <row r="1" spans="1:9" s="13" customFormat="1" ht="33" customHeight="1" x14ac:dyDescent="0.35">
      <c r="A1" s="14" t="s">
        <v>61</v>
      </c>
      <c r="B1" s="14"/>
      <c r="C1" s="14"/>
      <c r="D1" s="14"/>
      <c r="E1" s="14"/>
    </row>
    <row r="2" spans="1:9" s="6" customFormat="1" ht="31" customHeight="1" x14ac:dyDescent="0.35">
      <c r="A2" s="7" t="s">
        <v>57</v>
      </c>
      <c r="B2" s="8" t="s">
        <v>56</v>
      </c>
      <c r="C2" s="8" t="s">
        <v>55</v>
      </c>
      <c r="D2" s="8" t="s">
        <v>59</v>
      </c>
      <c r="E2" s="7" t="s">
        <v>51</v>
      </c>
    </row>
    <row r="3" spans="1:9" x14ac:dyDescent="0.35">
      <c r="A3" t="s">
        <v>50</v>
      </c>
      <c r="B3" s="4">
        <v>7336.63</v>
      </c>
      <c r="C3" s="1">
        <f t="shared" ref="C3:C50" si="0">IF(B3&lt;3902,B3+400,4302)</f>
        <v>4302</v>
      </c>
      <c r="D3" s="1">
        <f t="shared" ref="D3:D50" si="1">IF(B3&gt;C3,B3-C3,0)</f>
        <v>3034.63</v>
      </c>
      <c r="E3" s="3">
        <f t="shared" ref="E3:E50" si="2">(C3+D3)-B3</f>
        <v>0</v>
      </c>
      <c r="G3" s="11"/>
      <c r="H3" s="11"/>
      <c r="I3" s="11"/>
    </row>
    <row r="4" spans="1:9" x14ac:dyDescent="0.35">
      <c r="A4" t="s">
        <v>49</v>
      </c>
      <c r="B4" s="4">
        <v>6414</v>
      </c>
      <c r="C4" s="1">
        <f t="shared" si="0"/>
        <v>4302</v>
      </c>
      <c r="D4" s="1">
        <f t="shared" si="1"/>
        <v>2112</v>
      </c>
      <c r="E4" s="3">
        <f t="shared" si="2"/>
        <v>0</v>
      </c>
      <c r="G4" s="11"/>
      <c r="H4" s="11"/>
      <c r="I4" s="11"/>
    </row>
    <row r="5" spans="1:9" x14ac:dyDescent="0.35">
      <c r="A5" t="s">
        <v>48</v>
      </c>
      <c r="B5" s="4">
        <v>6026.02</v>
      </c>
      <c r="C5" s="1">
        <f t="shared" si="0"/>
        <v>4302</v>
      </c>
      <c r="D5" s="1">
        <f t="shared" si="1"/>
        <v>1724.0200000000004</v>
      </c>
      <c r="E5" s="3">
        <f t="shared" si="2"/>
        <v>0</v>
      </c>
      <c r="G5" s="11"/>
      <c r="H5" s="11"/>
      <c r="I5" s="11"/>
    </row>
    <row r="6" spans="1:9" x14ac:dyDescent="0.35">
      <c r="A6" t="s">
        <v>47</v>
      </c>
      <c r="B6" s="4">
        <v>5381.05</v>
      </c>
      <c r="C6" s="1">
        <f t="shared" si="0"/>
        <v>4302</v>
      </c>
      <c r="D6" s="1">
        <f t="shared" si="1"/>
        <v>1079.0500000000002</v>
      </c>
      <c r="E6" s="3">
        <f t="shared" si="2"/>
        <v>0</v>
      </c>
      <c r="G6" s="11"/>
      <c r="H6" s="11"/>
      <c r="I6" s="11"/>
    </row>
    <row r="7" spans="1:9" x14ac:dyDescent="0.35">
      <c r="A7" t="s">
        <v>46</v>
      </c>
      <c r="B7" s="4">
        <v>5229.22</v>
      </c>
      <c r="C7" s="1">
        <f t="shared" si="0"/>
        <v>4302</v>
      </c>
      <c r="D7" s="1">
        <f t="shared" si="1"/>
        <v>927.22000000000025</v>
      </c>
      <c r="E7" s="3">
        <f t="shared" si="2"/>
        <v>0</v>
      </c>
      <c r="G7" s="11"/>
      <c r="H7" s="11"/>
      <c r="I7" s="11"/>
    </row>
    <row r="8" spans="1:9" x14ac:dyDescent="0.35">
      <c r="A8" t="s">
        <v>45</v>
      </c>
      <c r="B8" s="4">
        <v>5173.49</v>
      </c>
      <c r="C8" s="1">
        <f t="shared" si="0"/>
        <v>4302</v>
      </c>
      <c r="D8" s="1">
        <f t="shared" si="1"/>
        <v>871.48999999999978</v>
      </c>
      <c r="E8" s="3">
        <f t="shared" si="2"/>
        <v>0</v>
      </c>
      <c r="G8" s="11"/>
      <c r="H8" s="11"/>
      <c r="I8" s="11"/>
    </row>
    <row r="9" spans="1:9" x14ac:dyDescent="0.35">
      <c r="A9" t="s">
        <v>44</v>
      </c>
      <c r="B9" s="4">
        <v>5118.32</v>
      </c>
      <c r="C9" s="1">
        <f t="shared" si="0"/>
        <v>4302</v>
      </c>
      <c r="D9" s="1">
        <f t="shared" si="1"/>
        <v>816.31999999999971</v>
      </c>
      <c r="E9" s="3">
        <f t="shared" si="2"/>
        <v>0</v>
      </c>
      <c r="G9" s="11"/>
      <c r="H9" s="11"/>
      <c r="I9" s="11"/>
    </row>
    <row r="10" spans="1:9" x14ac:dyDescent="0.35">
      <c r="A10" t="s">
        <v>43</v>
      </c>
      <c r="B10" s="4">
        <v>4991.3900000000003</v>
      </c>
      <c r="C10" s="1">
        <f t="shared" si="0"/>
        <v>4302</v>
      </c>
      <c r="D10" s="1">
        <f t="shared" si="1"/>
        <v>689.39000000000033</v>
      </c>
      <c r="E10" s="3">
        <f t="shared" si="2"/>
        <v>0</v>
      </c>
      <c r="G10" s="11"/>
      <c r="H10" s="11"/>
      <c r="I10" s="11"/>
    </row>
    <row r="11" spans="1:9" x14ac:dyDescent="0.35">
      <c r="A11" t="s">
        <v>42</v>
      </c>
      <c r="B11" s="4">
        <v>4922.82</v>
      </c>
      <c r="C11" s="1">
        <f t="shared" si="0"/>
        <v>4302</v>
      </c>
      <c r="D11" s="1">
        <f t="shared" si="1"/>
        <v>620.81999999999971</v>
      </c>
      <c r="E11" s="3">
        <f t="shared" si="2"/>
        <v>0</v>
      </c>
      <c r="G11" s="11"/>
      <c r="H11" s="11"/>
      <c r="I11" s="11"/>
    </row>
    <row r="12" spans="1:9" x14ac:dyDescent="0.35">
      <c r="A12" t="s">
        <v>41</v>
      </c>
      <c r="B12" s="4">
        <v>4700.05</v>
      </c>
      <c r="C12" s="1">
        <f t="shared" si="0"/>
        <v>4302</v>
      </c>
      <c r="D12" s="1">
        <f t="shared" si="1"/>
        <v>398.05000000000018</v>
      </c>
      <c r="E12" s="3">
        <f t="shared" si="2"/>
        <v>0</v>
      </c>
      <c r="G12" s="11"/>
      <c r="H12" s="11"/>
      <c r="I12" s="11"/>
    </row>
    <row r="13" spans="1:9" x14ac:dyDescent="0.35">
      <c r="A13" t="s">
        <v>40</v>
      </c>
      <c r="B13" s="4">
        <v>4564</v>
      </c>
      <c r="C13" s="1">
        <f t="shared" si="0"/>
        <v>4302</v>
      </c>
      <c r="D13" s="1">
        <f t="shared" si="1"/>
        <v>262</v>
      </c>
      <c r="E13" s="3">
        <f t="shared" si="2"/>
        <v>0</v>
      </c>
      <c r="G13" s="11"/>
      <c r="H13" s="11"/>
      <c r="I13" s="11"/>
    </row>
    <row r="14" spans="1:9" x14ac:dyDescent="0.35">
      <c r="A14" t="s">
        <v>39</v>
      </c>
      <c r="B14" s="4">
        <v>4535.8</v>
      </c>
      <c r="C14" s="1">
        <f t="shared" si="0"/>
        <v>4302</v>
      </c>
      <c r="D14" s="1">
        <f t="shared" si="1"/>
        <v>233.80000000000018</v>
      </c>
      <c r="E14" s="3">
        <f t="shared" si="2"/>
        <v>0</v>
      </c>
      <c r="G14" s="11"/>
      <c r="H14" s="11"/>
      <c r="I14" s="11"/>
    </row>
    <row r="15" spans="1:9" x14ac:dyDescent="0.35">
      <c r="A15" t="s">
        <v>38</v>
      </c>
      <c r="B15" s="4">
        <v>4501.51</v>
      </c>
      <c r="C15" s="1">
        <f t="shared" si="0"/>
        <v>4302</v>
      </c>
      <c r="D15" s="1">
        <f t="shared" si="1"/>
        <v>199.51000000000022</v>
      </c>
      <c r="E15" s="3">
        <f t="shared" si="2"/>
        <v>0</v>
      </c>
      <c r="G15" s="11"/>
      <c r="H15" s="11"/>
      <c r="I15" s="11"/>
    </row>
    <row r="16" spans="1:9" x14ac:dyDescent="0.35">
      <c r="A16" t="s">
        <v>37</v>
      </c>
      <c r="B16" s="4">
        <v>4487.3100000000004</v>
      </c>
      <c r="C16" s="1">
        <f t="shared" si="0"/>
        <v>4302</v>
      </c>
      <c r="D16" s="1">
        <f t="shared" si="1"/>
        <v>185.3100000000004</v>
      </c>
      <c r="E16" s="3">
        <f t="shared" si="2"/>
        <v>0</v>
      </c>
      <c r="G16" s="11"/>
      <c r="H16" s="11"/>
      <c r="I16" s="11"/>
    </row>
    <row r="17" spans="1:9" x14ac:dyDescent="0.35">
      <c r="A17" t="s">
        <v>36</v>
      </c>
      <c r="B17" s="4">
        <v>4402.66</v>
      </c>
      <c r="C17" s="1">
        <f t="shared" si="0"/>
        <v>4302</v>
      </c>
      <c r="D17" s="1">
        <f t="shared" si="1"/>
        <v>100.65999999999985</v>
      </c>
      <c r="E17" s="3">
        <f t="shared" si="2"/>
        <v>0</v>
      </c>
      <c r="G17" s="11"/>
      <c r="H17" s="11"/>
      <c r="I17" s="11"/>
    </row>
    <row r="18" spans="1:9" x14ac:dyDescent="0.35">
      <c r="A18" t="s">
        <v>35</v>
      </c>
      <c r="B18" s="4">
        <v>4336.83</v>
      </c>
      <c r="C18" s="1">
        <f t="shared" si="0"/>
        <v>4302</v>
      </c>
      <c r="D18" s="1">
        <f t="shared" si="1"/>
        <v>34.829999999999927</v>
      </c>
      <c r="E18" s="3">
        <f t="shared" si="2"/>
        <v>0</v>
      </c>
      <c r="G18" s="11"/>
      <c r="H18" s="11"/>
      <c r="I18" s="11"/>
    </row>
    <row r="19" spans="1:9" x14ac:dyDescent="0.35">
      <c r="A19" t="s">
        <v>34</v>
      </c>
      <c r="B19" s="4">
        <v>4312.28</v>
      </c>
      <c r="C19" s="1">
        <f t="shared" si="0"/>
        <v>4302</v>
      </c>
      <c r="D19" s="1">
        <f t="shared" si="1"/>
        <v>10.279999999999745</v>
      </c>
      <c r="E19" s="3">
        <f t="shared" si="2"/>
        <v>0</v>
      </c>
      <c r="G19" s="11"/>
      <c r="H19" s="11"/>
      <c r="I19" s="11"/>
    </row>
    <row r="20" spans="1:9" x14ac:dyDescent="0.35">
      <c r="A20" t="s">
        <v>33</v>
      </c>
      <c r="B20" s="4">
        <v>4255</v>
      </c>
      <c r="C20" s="1">
        <f t="shared" si="0"/>
        <v>4302</v>
      </c>
      <c r="D20" s="1">
        <f t="shared" si="1"/>
        <v>0</v>
      </c>
      <c r="E20" s="3">
        <f t="shared" si="2"/>
        <v>47</v>
      </c>
      <c r="G20" s="11"/>
      <c r="H20" s="11"/>
      <c r="I20" s="11"/>
    </row>
    <row r="21" spans="1:9" x14ac:dyDescent="0.35">
      <c r="A21" t="s">
        <v>32</v>
      </c>
      <c r="B21" s="4">
        <v>4147.79</v>
      </c>
      <c r="C21" s="1">
        <f t="shared" si="0"/>
        <v>4302</v>
      </c>
      <c r="D21" s="1">
        <f t="shared" si="1"/>
        <v>0</v>
      </c>
      <c r="E21" s="3">
        <f t="shared" si="2"/>
        <v>154.21000000000004</v>
      </c>
      <c r="G21" s="11"/>
      <c r="H21" s="11"/>
      <c r="I21" s="11"/>
    </row>
    <row r="22" spans="1:9" x14ac:dyDescent="0.35">
      <c r="A22" t="s">
        <v>31</v>
      </c>
      <c r="B22" s="4">
        <v>4105.9399999999996</v>
      </c>
      <c r="C22" s="1">
        <f t="shared" si="0"/>
        <v>4302</v>
      </c>
      <c r="D22" s="1">
        <f t="shared" si="1"/>
        <v>0</v>
      </c>
      <c r="E22" s="3">
        <f t="shared" si="2"/>
        <v>196.0600000000004</v>
      </c>
      <c r="G22" s="11"/>
      <c r="H22" s="11"/>
      <c r="I22" s="11"/>
    </row>
    <row r="23" spans="1:9" x14ac:dyDescent="0.35">
      <c r="A23" t="s">
        <v>30</v>
      </c>
      <c r="B23" s="4">
        <v>4092.5</v>
      </c>
      <c r="C23" s="1">
        <f t="shared" si="0"/>
        <v>4302</v>
      </c>
      <c r="D23" s="1">
        <f t="shared" si="1"/>
        <v>0</v>
      </c>
      <c r="E23" s="3">
        <f t="shared" si="2"/>
        <v>209.5</v>
      </c>
      <c r="G23" s="11"/>
      <c r="H23" s="11"/>
      <c r="I23" s="11"/>
    </row>
    <row r="24" spans="1:9" x14ac:dyDescent="0.35">
      <c r="A24" t="s">
        <v>29</v>
      </c>
      <c r="B24" s="4">
        <v>4090.11</v>
      </c>
      <c r="C24" s="1">
        <f t="shared" si="0"/>
        <v>4302</v>
      </c>
      <c r="D24" s="1">
        <f t="shared" si="1"/>
        <v>0</v>
      </c>
      <c r="E24" s="3">
        <f t="shared" si="2"/>
        <v>211.88999999999987</v>
      </c>
      <c r="G24" s="11"/>
      <c r="H24" s="11"/>
      <c r="I24" s="11"/>
    </row>
    <row r="25" spans="1:9" x14ac:dyDescent="0.35">
      <c r="A25" t="s">
        <v>28</v>
      </c>
      <c r="B25" s="4">
        <v>4077.78</v>
      </c>
      <c r="C25" s="1">
        <f t="shared" si="0"/>
        <v>4302</v>
      </c>
      <c r="D25" s="1">
        <f t="shared" si="1"/>
        <v>0</v>
      </c>
      <c r="E25" s="3">
        <f t="shared" si="2"/>
        <v>224.2199999999998</v>
      </c>
      <c r="G25" s="11"/>
      <c r="H25" s="11"/>
      <c r="I25" s="11"/>
    </row>
    <row r="26" spans="1:9" x14ac:dyDescent="0.35">
      <c r="A26" t="s">
        <v>27</v>
      </c>
      <c r="B26" s="4">
        <v>4076.5</v>
      </c>
      <c r="C26" s="1">
        <f t="shared" si="0"/>
        <v>4302</v>
      </c>
      <c r="D26" s="1">
        <f t="shared" si="1"/>
        <v>0</v>
      </c>
      <c r="E26" s="3">
        <f t="shared" si="2"/>
        <v>225.5</v>
      </c>
      <c r="G26" s="11"/>
      <c r="H26" s="11"/>
      <c r="I26" s="11"/>
    </row>
    <row r="27" spans="1:9" x14ac:dyDescent="0.35">
      <c r="A27" t="s">
        <v>26</v>
      </c>
      <c r="B27" s="4">
        <v>3891.27</v>
      </c>
      <c r="C27" s="1">
        <f t="shared" si="0"/>
        <v>4291.2700000000004</v>
      </c>
      <c r="D27" s="1">
        <f t="shared" si="1"/>
        <v>0</v>
      </c>
      <c r="E27" s="3">
        <f t="shared" si="2"/>
        <v>400.00000000000045</v>
      </c>
      <c r="G27" s="11"/>
      <c r="H27" s="11"/>
      <c r="I27" s="11"/>
    </row>
    <row r="28" spans="1:9" x14ac:dyDescent="0.35">
      <c r="A28" t="s">
        <v>25</v>
      </c>
      <c r="B28" s="4">
        <v>3876.24</v>
      </c>
      <c r="C28" s="1">
        <f t="shared" si="0"/>
        <v>4276.24</v>
      </c>
      <c r="D28" s="1">
        <f t="shared" si="1"/>
        <v>0</v>
      </c>
      <c r="E28" s="3">
        <f t="shared" si="2"/>
        <v>400</v>
      </c>
      <c r="G28" s="11"/>
      <c r="H28" s="11"/>
      <c r="I28" s="11"/>
    </row>
    <row r="29" spans="1:9" x14ac:dyDescent="0.35">
      <c r="A29" t="s">
        <v>24</v>
      </c>
      <c r="B29" s="4">
        <v>3781</v>
      </c>
      <c r="C29" s="1">
        <f t="shared" si="0"/>
        <v>4181</v>
      </c>
      <c r="D29" s="1">
        <f t="shared" si="1"/>
        <v>0</v>
      </c>
      <c r="E29" s="3">
        <f t="shared" si="2"/>
        <v>400</v>
      </c>
      <c r="G29" s="11"/>
      <c r="H29" s="11"/>
      <c r="I29" s="11"/>
    </row>
    <row r="30" spans="1:9" x14ac:dyDescent="0.35">
      <c r="A30" t="s">
        <v>23</v>
      </c>
      <c r="B30" s="4">
        <v>3697.5</v>
      </c>
      <c r="C30" s="1">
        <f t="shared" si="0"/>
        <v>4097.5</v>
      </c>
      <c r="D30" s="1">
        <f t="shared" si="1"/>
        <v>0</v>
      </c>
      <c r="E30" s="3">
        <f t="shared" si="2"/>
        <v>400</v>
      </c>
      <c r="G30" s="11"/>
      <c r="H30" s="11"/>
      <c r="I30" s="11"/>
    </row>
    <row r="31" spans="1:9" x14ac:dyDescent="0.35">
      <c r="A31" t="s">
        <v>22</v>
      </c>
      <c r="B31" s="4">
        <v>3672.41</v>
      </c>
      <c r="C31" s="1">
        <f t="shared" si="0"/>
        <v>4072.41</v>
      </c>
      <c r="D31" s="1">
        <f t="shared" si="1"/>
        <v>0</v>
      </c>
      <c r="E31" s="3">
        <f t="shared" si="2"/>
        <v>400</v>
      </c>
      <c r="G31" s="11"/>
      <c r="H31" s="11"/>
      <c r="I31" s="11"/>
    </row>
    <row r="32" spans="1:9" x14ac:dyDescent="0.35">
      <c r="A32" t="s">
        <v>21</v>
      </c>
      <c r="B32" s="4">
        <v>3637.78</v>
      </c>
      <c r="C32" s="1">
        <f t="shared" si="0"/>
        <v>4037.78</v>
      </c>
      <c r="D32" s="1">
        <f t="shared" si="1"/>
        <v>0</v>
      </c>
      <c r="E32" s="3">
        <f t="shared" si="2"/>
        <v>400</v>
      </c>
      <c r="G32" s="11"/>
      <c r="H32" s="11"/>
      <c r="I32" s="11"/>
    </row>
    <row r="33" spans="1:9" x14ac:dyDescent="0.35">
      <c r="A33" t="s">
        <v>20</v>
      </c>
      <c r="B33" s="4">
        <v>3630.88</v>
      </c>
      <c r="C33" s="1">
        <f t="shared" si="0"/>
        <v>4030.88</v>
      </c>
      <c r="D33" s="1">
        <f t="shared" si="1"/>
        <v>0</v>
      </c>
      <c r="E33" s="3">
        <f t="shared" si="2"/>
        <v>400</v>
      </c>
      <c r="G33" s="11"/>
      <c r="H33" s="11"/>
      <c r="I33" s="11"/>
    </row>
    <row r="34" spans="1:9" x14ac:dyDescent="0.35">
      <c r="A34" t="s">
        <v>19</v>
      </c>
      <c r="B34" s="4">
        <v>3469.24</v>
      </c>
      <c r="C34" s="1">
        <f t="shared" si="0"/>
        <v>3869.24</v>
      </c>
      <c r="D34" s="1">
        <f t="shared" si="1"/>
        <v>0</v>
      </c>
      <c r="E34" s="3">
        <f t="shared" si="2"/>
        <v>400</v>
      </c>
      <c r="G34" s="11"/>
      <c r="H34" s="11"/>
      <c r="I34" s="11"/>
    </row>
    <row r="35" spans="1:9" x14ac:dyDescent="0.35">
      <c r="A35" t="s">
        <v>18</v>
      </c>
      <c r="B35" s="4">
        <v>3382.01</v>
      </c>
      <c r="C35" s="1">
        <f t="shared" si="0"/>
        <v>3782.01</v>
      </c>
      <c r="D35" s="1">
        <f t="shared" si="1"/>
        <v>0</v>
      </c>
      <c r="E35" s="3">
        <f t="shared" si="2"/>
        <v>400</v>
      </c>
      <c r="G35" s="11"/>
      <c r="H35" s="11"/>
      <c r="I35" s="11"/>
    </row>
    <row r="36" spans="1:9" x14ac:dyDescent="0.35">
      <c r="A36" t="s">
        <v>17</v>
      </c>
      <c r="B36" s="4">
        <v>3291.38</v>
      </c>
      <c r="C36" s="1">
        <f t="shared" si="0"/>
        <v>3691.38</v>
      </c>
      <c r="D36" s="1">
        <f t="shared" si="1"/>
        <v>0</v>
      </c>
      <c r="E36" s="3">
        <f t="shared" si="2"/>
        <v>400</v>
      </c>
      <c r="G36" s="11"/>
      <c r="H36" s="11"/>
      <c r="I36" s="11"/>
    </row>
    <row r="37" spans="1:9" x14ac:dyDescent="0.35">
      <c r="A37" t="s">
        <v>16</v>
      </c>
      <c r="B37" s="4">
        <v>3282.37</v>
      </c>
      <c r="C37" s="1">
        <f t="shared" si="0"/>
        <v>3682.37</v>
      </c>
      <c r="D37" s="1">
        <f t="shared" si="1"/>
        <v>0</v>
      </c>
      <c r="E37" s="3">
        <f t="shared" si="2"/>
        <v>400</v>
      </c>
      <c r="G37" s="11"/>
      <c r="H37" s="11"/>
      <c r="I37" s="11"/>
    </row>
    <row r="38" spans="1:9" x14ac:dyDescent="0.35">
      <c r="A38" t="s">
        <v>15</v>
      </c>
      <c r="B38" s="4">
        <v>3272.71</v>
      </c>
      <c r="C38" s="1">
        <f t="shared" si="0"/>
        <v>3672.71</v>
      </c>
      <c r="D38" s="1">
        <f t="shared" si="1"/>
        <v>0</v>
      </c>
      <c r="E38" s="3">
        <f t="shared" si="2"/>
        <v>400</v>
      </c>
      <c r="G38" s="11"/>
      <c r="H38" s="11"/>
      <c r="I38" s="11"/>
    </row>
    <row r="39" spans="1:9" x14ac:dyDescent="0.35">
      <c r="A39" t="s">
        <v>14</v>
      </c>
      <c r="B39" s="4">
        <v>3212.07</v>
      </c>
      <c r="C39" s="1">
        <f t="shared" si="0"/>
        <v>3612.07</v>
      </c>
      <c r="D39" s="1">
        <f t="shared" si="1"/>
        <v>0</v>
      </c>
      <c r="E39" s="3">
        <f t="shared" si="2"/>
        <v>400</v>
      </c>
      <c r="G39" s="11"/>
      <c r="H39" s="11"/>
      <c r="I39" s="11"/>
    </row>
    <row r="40" spans="1:9" x14ac:dyDescent="0.35">
      <c r="A40" t="s">
        <v>13</v>
      </c>
      <c r="B40" s="4">
        <v>3182.39</v>
      </c>
      <c r="C40" s="1">
        <f t="shared" si="0"/>
        <v>3582.39</v>
      </c>
      <c r="D40" s="1">
        <f t="shared" si="1"/>
        <v>0</v>
      </c>
      <c r="E40" s="3">
        <f t="shared" si="2"/>
        <v>400</v>
      </c>
      <c r="G40" s="11"/>
      <c r="H40" s="11"/>
      <c r="I40" s="11"/>
    </row>
    <row r="41" spans="1:9" x14ac:dyDescent="0.35">
      <c r="A41" t="s">
        <v>12</v>
      </c>
      <c r="B41" s="4">
        <v>3142.34</v>
      </c>
      <c r="C41" s="1">
        <f t="shared" si="0"/>
        <v>3542.34</v>
      </c>
      <c r="D41" s="1">
        <f t="shared" si="1"/>
        <v>0</v>
      </c>
      <c r="E41" s="3">
        <f t="shared" si="2"/>
        <v>400</v>
      </c>
      <c r="G41" s="11"/>
      <c r="H41" s="11"/>
      <c r="I41" s="11"/>
    </row>
    <row r="42" spans="1:9" x14ac:dyDescent="0.35">
      <c r="A42" t="s">
        <v>11</v>
      </c>
      <c r="B42" s="4">
        <v>3080.2</v>
      </c>
      <c r="C42" s="1">
        <f t="shared" si="0"/>
        <v>3480.2</v>
      </c>
      <c r="D42" s="1">
        <f t="shared" si="1"/>
        <v>0</v>
      </c>
      <c r="E42" s="3">
        <f t="shared" si="2"/>
        <v>400</v>
      </c>
      <c r="G42" s="11"/>
      <c r="H42" s="11"/>
      <c r="I42" s="11"/>
    </row>
    <row r="43" spans="1:9" x14ac:dyDescent="0.35">
      <c r="A43" t="s">
        <v>10</v>
      </c>
      <c r="B43" s="4">
        <v>3075</v>
      </c>
      <c r="C43" s="1">
        <f t="shared" si="0"/>
        <v>3475</v>
      </c>
      <c r="D43" s="1">
        <f t="shared" si="1"/>
        <v>0</v>
      </c>
      <c r="E43" s="3">
        <f t="shared" si="2"/>
        <v>400</v>
      </c>
      <c r="G43" s="11"/>
      <c r="H43" s="11"/>
      <c r="I43" s="11"/>
    </row>
    <row r="44" spans="1:9" x14ac:dyDescent="0.35">
      <c r="A44" t="s">
        <v>9</v>
      </c>
      <c r="B44" s="4">
        <v>2900.67</v>
      </c>
      <c r="C44" s="1">
        <f t="shared" si="0"/>
        <v>3300.67</v>
      </c>
      <c r="D44" s="1">
        <f t="shared" si="1"/>
        <v>0</v>
      </c>
      <c r="E44" s="3">
        <f t="shared" si="2"/>
        <v>400</v>
      </c>
      <c r="G44" s="11"/>
      <c r="H44" s="11"/>
      <c r="I44" s="11"/>
    </row>
    <row r="45" spans="1:9" x14ac:dyDescent="0.35">
      <c r="A45" t="s">
        <v>8</v>
      </c>
      <c r="B45" s="4">
        <v>2506</v>
      </c>
      <c r="C45" s="1">
        <f t="shared" si="0"/>
        <v>2906</v>
      </c>
      <c r="D45" s="1">
        <f t="shared" si="1"/>
        <v>0</v>
      </c>
      <c r="E45" s="3">
        <f t="shared" si="2"/>
        <v>400</v>
      </c>
      <c r="G45" s="11"/>
      <c r="H45" s="11"/>
      <c r="I45" s="11"/>
    </row>
    <row r="46" spans="1:9" x14ac:dyDescent="0.35">
      <c r="A46" t="s">
        <v>7</v>
      </c>
      <c r="B46" s="4">
        <v>2498.52</v>
      </c>
      <c r="C46" s="1">
        <f t="shared" si="0"/>
        <v>2898.52</v>
      </c>
      <c r="D46" s="1">
        <f t="shared" si="1"/>
        <v>0</v>
      </c>
      <c r="E46" s="3">
        <f t="shared" si="2"/>
        <v>400</v>
      </c>
      <c r="G46" s="11"/>
      <c r="H46" s="11"/>
      <c r="I46" s="11"/>
    </row>
    <row r="47" spans="1:9" x14ac:dyDescent="0.35">
      <c r="A47" t="s">
        <v>6</v>
      </c>
      <c r="B47" s="4">
        <v>2209.46</v>
      </c>
      <c r="C47" s="1">
        <f t="shared" si="0"/>
        <v>2609.46</v>
      </c>
      <c r="D47" s="1">
        <f t="shared" si="1"/>
        <v>0</v>
      </c>
      <c r="E47" s="3">
        <f t="shared" si="2"/>
        <v>400</v>
      </c>
      <c r="G47" s="1"/>
      <c r="H47" s="12"/>
      <c r="I47" s="11"/>
    </row>
    <row r="48" spans="1:9" x14ac:dyDescent="0.35">
      <c r="A48" t="s">
        <v>5</v>
      </c>
      <c r="B48" s="4">
        <v>2151.75</v>
      </c>
      <c r="C48" s="1">
        <f t="shared" si="0"/>
        <v>2551.75</v>
      </c>
      <c r="D48" s="1">
        <f t="shared" si="1"/>
        <v>0</v>
      </c>
      <c r="E48" s="3">
        <f t="shared" si="2"/>
        <v>400</v>
      </c>
      <c r="G48" s="1"/>
      <c r="H48" s="12"/>
      <c r="I48" s="11"/>
    </row>
    <row r="49" spans="1:9" x14ac:dyDescent="0.35">
      <c r="A49" t="s">
        <v>4</v>
      </c>
      <c r="B49" s="4">
        <v>1666.35</v>
      </c>
      <c r="C49" s="1">
        <f t="shared" si="0"/>
        <v>2066.35</v>
      </c>
      <c r="D49" s="1">
        <f t="shared" si="1"/>
        <v>0</v>
      </c>
      <c r="E49" s="3">
        <f t="shared" si="2"/>
        <v>400</v>
      </c>
      <c r="G49" s="1"/>
      <c r="H49" s="12"/>
      <c r="I49" s="11"/>
    </row>
    <row r="50" spans="1:9" x14ac:dyDescent="0.35">
      <c r="A50" t="s">
        <v>3</v>
      </c>
      <c r="B50" s="4">
        <v>1268.28</v>
      </c>
      <c r="C50" s="1">
        <f t="shared" si="0"/>
        <v>1668.28</v>
      </c>
      <c r="D50" s="1">
        <f t="shared" si="1"/>
        <v>0</v>
      </c>
      <c r="E50" s="3">
        <f t="shared" si="2"/>
        <v>400</v>
      </c>
      <c r="G50" s="12"/>
      <c r="H50" s="12"/>
      <c r="I50" s="11"/>
    </row>
    <row r="52" spans="1:9" ht="33.5" customHeight="1" x14ac:dyDescent="0.35">
      <c r="A52" s="16" t="s">
        <v>58</v>
      </c>
      <c r="B52" s="16"/>
      <c r="C52" s="16"/>
      <c r="D52" s="16"/>
      <c r="E52" s="16"/>
      <c r="F52" s="10"/>
      <c r="G52" s="10"/>
    </row>
    <row r="53" spans="1:9" ht="27.5" customHeight="1" x14ac:dyDescent="0.35">
      <c r="A53" s="16" t="s">
        <v>1</v>
      </c>
      <c r="B53" s="16"/>
      <c r="C53" s="16"/>
      <c r="D53" s="16"/>
      <c r="E53" s="16"/>
      <c r="F53" s="10"/>
      <c r="G53" s="10"/>
    </row>
    <row r="54" spans="1:9" ht="15" x14ac:dyDescent="0.35">
      <c r="A54" s="17" t="s">
        <v>0</v>
      </c>
      <c r="B54" s="17"/>
      <c r="C54" s="17"/>
      <c r="D54" s="17"/>
      <c r="E54" s="17"/>
      <c r="F54" s="9"/>
      <c r="G54" s="9"/>
    </row>
    <row r="55" spans="1:9" x14ac:dyDescent="0.35">
      <c r="B55"/>
      <c r="C55"/>
      <c r="D55"/>
    </row>
    <row r="56" spans="1:9" x14ac:dyDescent="0.35">
      <c r="B56"/>
      <c r="C56"/>
      <c r="D56"/>
    </row>
  </sheetData>
  <mergeCells count="4">
    <mergeCell ref="A1:E1"/>
    <mergeCell ref="A52:E52"/>
    <mergeCell ref="A54:E54"/>
    <mergeCell ref="A53:E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College Promise</vt:lpstr>
      <vt:lpstr>Alternative Plan</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Cohn, Jason</dc:creator>
  <cp:lastModifiedBy>Cohn, Jason</cp:lastModifiedBy>
  <dcterms:created xsi:type="dcterms:W3CDTF">2021-09-08T18:59:32Z</dcterms:created>
  <dcterms:modified xsi:type="dcterms:W3CDTF">2021-09-09T17:49:39Z</dcterms:modified>
</cp:coreProperties>
</file>